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1F6730F5-F68D-4D2C-B4BE-749C458E432D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0" yWindow="0" windowWidth="14400" windowHeight="15600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80" i="1" l="1"/>
  <c r="H60" i="1"/>
  <c r="H20" i="1"/>
  <c r="H13" i="1"/>
  <c r="G17" i="1"/>
  <c r="F17" i="1"/>
  <c r="D17" i="1"/>
  <c r="C17" i="1"/>
  <c r="E17" i="1" s="1"/>
  <c r="G27" i="1"/>
  <c r="F27" i="1"/>
  <c r="D27" i="1"/>
  <c r="C27" i="1"/>
  <c r="E27" i="1" s="1"/>
  <c r="G37" i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C61" i="1"/>
  <c r="E61" i="1" s="1"/>
  <c r="H61" i="1" s="1"/>
  <c r="G69" i="1"/>
  <c r="F69" i="1"/>
  <c r="D69" i="1"/>
  <c r="C69" i="1"/>
  <c r="G73" i="1"/>
  <c r="F73" i="1"/>
  <c r="D73" i="1"/>
  <c r="D81" i="1" s="1"/>
  <c r="C73" i="1"/>
  <c r="G9" i="1"/>
  <c r="F9" i="1"/>
  <c r="D9" i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2" i="1"/>
  <c r="H72" i="1" s="1"/>
  <c r="E71" i="1"/>
  <c r="H71" i="1" s="1"/>
  <c r="E70" i="1"/>
  <c r="H70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73" i="1" l="1"/>
  <c r="H73" i="1" s="1"/>
  <c r="E37" i="1"/>
  <c r="H37" i="1" s="1"/>
  <c r="E69" i="1"/>
  <c r="H69" i="1" s="1"/>
  <c r="H27" i="1"/>
  <c r="F81" i="1"/>
  <c r="H17" i="1"/>
  <c r="G81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<sst xmlns="http://schemas.openxmlformats.org/spreadsheetml/2006/main" count="88" uniqueCount="88">
  <si>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</si>
  <si>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</si>
  <si>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</si>
  <si>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</si>
  <si>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</si>
  <si>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</si>
  <si>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</si>
  <si>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</si>
  <si>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</si>
  <si>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</si>
  <si>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</si>
  <si>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</si>
  <si>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</si>
  <si>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</si>
  <si>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</si>
  <si>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</si>
  <si>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</si>
  <si>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</si>
  <si>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</si>
  <si>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</si>
  <si>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</si>
  <si>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</si>
  <si>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</si>
  <si>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</si>
  <si>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</si>
  <si>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</si>
  <si>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</si>
  <si>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</si>
  <si>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</si>
  <si>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</si>
  <si>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</si>
  <si>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</si>
  <si>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</si>
  <si>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</si>
  <si>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</si>
  <si>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</si>
  <si>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</si>
  <si>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</si>
  <si>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</si>
  <si>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</si>
  <si>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</si>
  <si>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</si>
  <si>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</si>
  <si>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</si>
  <si>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</si>
  <si>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</si>
  <si>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</si>
  <si>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</si>
  <si>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</si>
  <si>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</si>
  <si>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</si>
  <si>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</si>
  <si>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</si>
  <si>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</si>
  <si>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</si>
  <si>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</si>
  <si>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</si>
  <si>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</si>
  <si>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</si>
  <si>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</si>
  <si>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</si>
  <si>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</si>
  <si>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</si>
  <si>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</si>
  <si>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</si>
  <si>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</si>
  <si>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</si>
  <si>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</si>
  <si>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</si>
  <si>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</si>
  <si>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</si>
  <si>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</si>
  <si>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</si>
  <si>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</si>
  <si>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</si>
  <si>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</si>
  <si>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</si>
  <si>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</si>
  <si>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</si>
  <si>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</si>
  <si>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</si>
  <si>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</si>
  <si>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</si>
  <si>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</si>
  <si>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</si>
  <si>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</si>
  <si>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1o. De Enero al 30 de Junio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</si>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</sst>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8" formatCode="_-* #,##0.00_-;\-* #,##0.00_-;_-* &quot;-&quot;??_-;_-@_-"/>
    <numFmt numFmtId="170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0" fontId="8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10">
    <cellStyle name="=C:\WINNT\SYSTEM32\COMMAND.COM" xfId="2" xr:uid="{4FF0F95F-6AE8-4D77-ACC6-A1B59581E530}"/>
    <cellStyle name="Millares" xfId="1" builtinId="3"/>
    <cellStyle name="Millares 2" xfId="4" xr:uid="{0C92E2AD-79BE-4577-8615-E1CD902C4745}"/>
    <cellStyle name="Millares 2 2" xfId="5" xr:uid="{1BC53F6E-AA4C-4537-AB53-004710AEE09C}"/>
    <cellStyle name="Millares 3" xfId="6" xr:uid="{437C0848-BE34-45F1-84F7-964DA4D354FA}"/>
    <cellStyle name="Millares 4" xfId="3" xr:uid="{D750F410-BE30-47BC-B416-EF45132BCD71}"/>
    <cellStyle name="Normal" xfId="0" builtinId="0"/>
    <cellStyle name="Normal 2" xfId="7" xr:uid="{73A5E5A0-B674-462A-B5EA-6397234817AE}"/>
    <cellStyle name="Normal 2 2" xfId="8" xr:uid="{CC9C9374-E026-4AC4-9CE0-1EDC05CC3863}"/>
    <cellStyle name="Normal 9" xfId="9" xr:uid="{ECA4370B-5C36-4955-9460-ACB72339F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Normal="100" workbookViewId="0"/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87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86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34163197.780000009</v>
      </c>
      <c r="D9" s="16">
        <f>SUM(D10:D16)</f>
        <v>0</v>
      </c>
      <c r="E9" s="16">
        <f t="shared" ref="E9:E26" si="0">C9+D9</f>
        <v>34163197.780000009</v>
      </c>
      <c r="F9" s="16">
        <f>SUM(F10:F16)</f>
        <v>11475954.33</v>
      </c>
      <c r="G9" s="16">
        <f>SUM(G10:G16)</f>
        <v>11475954.33</v>
      </c>
      <c r="H9" s="16">
        <f t="shared" ref="H9:H40" si="1">E9-F9</f>
        <v>22687243.45000001</v>
      </c>
    </row>
    <row r="10" spans="2:9" ht="12" customHeight="1" x14ac:dyDescent="0.2">
      <c r="B10" s="11" t="s">
        <v>14</v>
      </c>
      <c r="C10" s="12">
        <v>10444079.82</v>
      </c>
      <c r="D10" s="13">
        <v>0</v>
      </c>
      <c r="E10" s="18">
        <f t="shared" si="0"/>
        <v>10444079.82</v>
      </c>
      <c r="F10" s="12">
        <v>4615554.9800000004</v>
      </c>
      <c r="G10" s="12">
        <v>4615554.9800000004</v>
      </c>
      <c r="H10" s="20">
        <f t="shared" si="1"/>
        <v>5828524.8399999999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8838590.3800000008</v>
      </c>
      <c r="D12" s="13">
        <v>0</v>
      </c>
      <c r="E12" s="18">
        <f t="shared" si="0"/>
        <v>8838590.3800000008</v>
      </c>
      <c r="F12" s="12">
        <v>2919591.7</v>
      </c>
      <c r="G12" s="12">
        <v>2919591.7</v>
      </c>
      <c r="H12" s="20">
        <f t="shared" si="1"/>
        <v>5918998.6800000006</v>
      </c>
    </row>
    <row r="13" spans="2:9" ht="12" customHeight="1" x14ac:dyDescent="0.2">
      <c r="B13" s="11" t="s">
        <v>17</v>
      </c>
      <c r="C13" s="12">
        <v>4170380.53</v>
      </c>
      <c r="D13" s="13">
        <v>0</v>
      </c>
      <c r="E13" s="18">
        <f>C13+D13</f>
        <v>4170380.53</v>
      </c>
      <c r="F13" s="12">
        <v>1843569.99</v>
      </c>
      <c r="G13" s="12">
        <v>1843569.99</v>
      </c>
      <c r="H13" s="20">
        <f t="shared" si="1"/>
        <v>2326810.54</v>
      </c>
    </row>
    <row r="14" spans="2:9" ht="12" customHeight="1" x14ac:dyDescent="0.2">
      <c r="B14" s="11" t="s">
        <v>18</v>
      </c>
      <c r="C14" s="12">
        <v>8225979.7400000002</v>
      </c>
      <c r="D14" s="13">
        <v>0</v>
      </c>
      <c r="E14" s="18">
        <f t="shared" si="0"/>
        <v>8225979.7400000002</v>
      </c>
      <c r="F14" s="12">
        <v>2097237.66</v>
      </c>
      <c r="G14" s="12">
        <v>2097237.66</v>
      </c>
      <c r="H14" s="20">
        <f t="shared" si="1"/>
        <v>6128742.0800000001</v>
      </c>
    </row>
    <row r="15" spans="2:9" ht="12" customHeight="1" x14ac:dyDescent="0.2">
      <c r="B15" s="11" t="s">
        <v>19</v>
      </c>
      <c r="C15" s="12">
        <v>2484167.31</v>
      </c>
      <c r="D15" s="13">
        <v>0</v>
      </c>
      <c r="E15" s="18">
        <f t="shared" si="0"/>
        <v>2484167.31</v>
      </c>
      <c r="F15" s="12">
        <v>0</v>
      </c>
      <c r="G15" s="12">
        <v>0</v>
      </c>
      <c r="H15" s="20">
        <f t="shared" si="1"/>
        <v>2484167.31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2628500</v>
      </c>
      <c r="D17" s="16">
        <f>SUM(D18:D26)</f>
        <v>0</v>
      </c>
      <c r="E17" s="16">
        <f t="shared" si="0"/>
        <v>2628500</v>
      </c>
      <c r="F17" s="16">
        <f>SUM(F18:F26)</f>
        <v>704008.59</v>
      </c>
      <c r="G17" s="16">
        <f>SUM(G18:G26)</f>
        <v>704008.59</v>
      </c>
      <c r="H17" s="16">
        <f t="shared" si="1"/>
        <v>1924491.4100000001</v>
      </c>
    </row>
    <row r="18" spans="2:8" ht="24" x14ac:dyDescent="0.2">
      <c r="B18" s="9" t="s">
        <v>22</v>
      </c>
      <c r="C18" s="12">
        <v>788500</v>
      </c>
      <c r="D18" s="13">
        <v>0</v>
      </c>
      <c r="E18" s="18">
        <f t="shared" si="0"/>
        <v>788500</v>
      </c>
      <c r="F18" s="12">
        <v>262778.21999999997</v>
      </c>
      <c r="G18" s="12">
        <v>262778.21999999997</v>
      </c>
      <c r="H18" s="20">
        <f t="shared" si="1"/>
        <v>525721.78</v>
      </c>
    </row>
    <row r="19" spans="2:8" ht="12" customHeight="1" x14ac:dyDescent="0.2">
      <c r="B19" s="9" t="s">
        <v>23</v>
      </c>
      <c r="C19" s="12">
        <v>170000</v>
      </c>
      <c r="D19" s="13">
        <v>0</v>
      </c>
      <c r="E19" s="18">
        <f t="shared" si="0"/>
        <v>170000</v>
      </c>
      <c r="F19" s="12">
        <v>63860.03</v>
      </c>
      <c r="G19" s="12">
        <v>63860.03</v>
      </c>
      <c r="H19" s="20">
        <f t="shared" si="1"/>
        <v>106139.97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10000</v>
      </c>
      <c r="D22" s="13">
        <v>0</v>
      </c>
      <c r="E22" s="18">
        <f t="shared" si="0"/>
        <v>10000</v>
      </c>
      <c r="F22" s="12">
        <v>1776.8</v>
      </c>
      <c r="G22" s="12">
        <v>1776.8</v>
      </c>
      <c r="H22" s="20">
        <f t="shared" si="1"/>
        <v>8223.2000000000007</v>
      </c>
    </row>
    <row r="23" spans="2:8" ht="12" customHeight="1" x14ac:dyDescent="0.2">
      <c r="B23" s="9" t="s">
        <v>27</v>
      </c>
      <c r="C23" s="12">
        <v>1550000</v>
      </c>
      <c r="D23" s="13">
        <v>0</v>
      </c>
      <c r="E23" s="18">
        <f t="shared" si="0"/>
        <v>1550000</v>
      </c>
      <c r="F23" s="12">
        <v>347228.06</v>
      </c>
      <c r="G23" s="12">
        <v>347228.06</v>
      </c>
      <c r="H23" s="20">
        <f t="shared" si="1"/>
        <v>1202771.94</v>
      </c>
    </row>
    <row r="24" spans="2:8" ht="12" customHeight="1" x14ac:dyDescent="0.2">
      <c r="B24" s="9" t="s">
        <v>28</v>
      </c>
      <c r="C24" s="12">
        <v>110000</v>
      </c>
      <c r="D24" s="13">
        <v>0</v>
      </c>
      <c r="E24" s="18">
        <f t="shared" si="0"/>
        <v>110000</v>
      </c>
      <c r="F24" s="12">
        <v>28365.48</v>
      </c>
      <c r="G24" s="12">
        <v>28365.48</v>
      </c>
      <c r="H24" s="20">
        <f t="shared" si="1"/>
        <v>81634.52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3378000</v>
      </c>
      <c r="D27" s="16">
        <f>SUM(D28:D36)</f>
        <v>800000</v>
      </c>
      <c r="E27" s="16">
        <f>D27+C27</f>
        <v>4178000</v>
      </c>
      <c r="F27" s="16">
        <f>SUM(F28:F36)</f>
        <v>1082091.8600000001</v>
      </c>
      <c r="G27" s="16">
        <f>SUM(G28:G36)</f>
        <v>1082091.8600000001</v>
      </c>
      <c r="H27" s="16">
        <f t="shared" si="1"/>
        <v>3095908.1399999997</v>
      </c>
    </row>
    <row r="28" spans="2:8" x14ac:dyDescent="0.2">
      <c r="B28" s="9" t="s">
        <v>32</v>
      </c>
      <c r="C28" s="12">
        <v>140000</v>
      </c>
      <c r="D28" s="13">
        <v>0</v>
      </c>
      <c r="E28" s="18">
        <f t="shared" ref="E28:E36" si="2">C28+D28</f>
        <v>140000</v>
      </c>
      <c r="F28" s="12">
        <v>69819.070000000007</v>
      </c>
      <c r="G28" s="12">
        <v>69819.070000000007</v>
      </c>
      <c r="H28" s="20">
        <f t="shared" si="1"/>
        <v>70180.929999999993</v>
      </c>
    </row>
    <row r="29" spans="2:8" x14ac:dyDescent="0.2">
      <c r="B29" s="9" t="s">
        <v>33</v>
      </c>
      <c r="C29" s="12">
        <v>80000</v>
      </c>
      <c r="D29" s="13">
        <v>0</v>
      </c>
      <c r="E29" s="18">
        <f t="shared" si="2"/>
        <v>80000</v>
      </c>
      <c r="F29" s="12">
        <v>29382.799999999999</v>
      </c>
      <c r="G29" s="12">
        <v>29382.799999999999</v>
      </c>
      <c r="H29" s="20">
        <f t="shared" si="1"/>
        <v>50617.2</v>
      </c>
    </row>
    <row r="30" spans="2:8" ht="12" customHeight="1" x14ac:dyDescent="0.2">
      <c r="B30" s="9" t="s">
        <v>34</v>
      </c>
      <c r="C30" s="12">
        <v>525000</v>
      </c>
      <c r="D30" s="13">
        <v>0</v>
      </c>
      <c r="E30" s="18">
        <f t="shared" si="2"/>
        <v>525000</v>
      </c>
      <c r="F30" s="12">
        <v>0</v>
      </c>
      <c r="G30" s="12">
        <v>0</v>
      </c>
      <c r="H30" s="20">
        <f t="shared" si="1"/>
        <v>525000</v>
      </c>
    </row>
    <row r="31" spans="2:8" x14ac:dyDescent="0.2">
      <c r="B31" s="9" t="s">
        <v>35</v>
      </c>
      <c r="C31" s="12">
        <v>310000</v>
      </c>
      <c r="D31" s="13">
        <v>0</v>
      </c>
      <c r="E31" s="18">
        <f t="shared" si="2"/>
        <v>310000</v>
      </c>
      <c r="F31" s="12">
        <v>179806.8</v>
      </c>
      <c r="G31" s="12">
        <v>179806.8</v>
      </c>
      <c r="H31" s="20">
        <f t="shared" si="1"/>
        <v>130193.20000000001</v>
      </c>
    </row>
    <row r="32" spans="2:8" ht="24" x14ac:dyDescent="0.2">
      <c r="B32" s="9" t="s">
        <v>36</v>
      </c>
      <c r="C32" s="12">
        <v>1548000</v>
      </c>
      <c r="D32" s="13">
        <v>800000</v>
      </c>
      <c r="E32" s="18">
        <f t="shared" si="2"/>
        <v>2348000</v>
      </c>
      <c r="F32" s="12">
        <v>593127.43000000005</v>
      </c>
      <c r="G32" s="12">
        <v>593127.43000000005</v>
      </c>
      <c r="H32" s="20">
        <f t="shared" si="1"/>
        <v>1754872.5699999998</v>
      </c>
    </row>
    <row r="33" spans="2:8" x14ac:dyDescent="0.2">
      <c r="B33" s="9" t="s">
        <v>37</v>
      </c>
      <c r="C33" s="12">
        <v>100000</v>
      </c>
      <c r="D33" s="13">
        <v>0</v>
      </c>
      <c r="E33" s="18">
        <f t="shared" si="2"/>
        <v>100000</v>
      </c>
      <c r="F33" s="12">
        <v>41842.589999999997</v>
      </c>
      <c r="G33" s="12">
        <v>41842.589999999997</v>
      </c>
      <c r="H33" s="20">
        <f t="shared" si="1"/>
        <v>58157.41</v>
      </c>
    </row>
    <row r="34" spans="2:8" x14ac:dyDescent="0.2">
      <c r="B34" s="9" t="s">
        <v>38</v>
      </c>
      <c r="C34" s="12">
        <v>0</v>
      </c>
      <c r="D34" s="13">
        <v>0</v>
      </c>
      <c r="E34" s="18">
        <f t="shared" si="2"/>
        <v>0</v>
      </c>
      <c r="F34" s="12">
        <v>0</v>
      </c>
      <c r="G34" s="12">
        <v>0</v>
      </c>
      <c r="H34" s="20">
        <f t="shared" si="1"/>
        <v>0</v>
      </c>
    </row>
    <row r="35" spans="2:8" x14ac:dyDescent="0.2">
      <c r="B35" s="9" t="s">
        <v>39</v>
      </c>
      <c r="C35" s="12">
        <v>550000</v>
      </c>
      <c r="D35" s="13">
        <v>0</v>
      </c>
      <c r="E35" s="18">
        <f t="shared" si="2"/>
        <v>550000</v>
      </c>
      <c r="F35" s="12">
        <v>143175.94</v>
      </c>
      <c r="G35" s="12">
        <v>143175.94</v>
      </c>
      <c r="H35" s="20">
        <f t="shared" si="1"/>
        <v>406824.06</v>
      </c>
    </row>
    <row r="36" spans="2:8" x14ac:dyDescent="0.2">
      <c r="B36" s="9" t="s">
        <v>40</v>
      </c>
      <c r="C36" s="12">
        <v>125000</v>
      </c>
      <c r="D36" s="13">
        <v>0</v>
      </c>
      <c r="E36" s="18">
        <f t="shared" si="2"/>
        <v>125000</v>
      </c>
      <c r="F36" s="12">
        <v>24937.23</v>
      </c>
      <c r="G36" s="12">
        <v>24937.23</v>
      </c>
      <c r="H36" s="20">
        <f t="shared" si="1"/>
        <v>100062.77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1600000</v>
      </c>
      <c r="D47" s="16">
        <f>SUM(D48:D56)</f>
        <v>0</v>
      </c>
      <c r="E47" s="16">
        <f t="shared" si="3"/>
        <v>1600000</v>
      </c>
      <c r="F47" s="16">
        <f>SUM(F48:F56)</f>
        <v>69510.990000000005</v>
      </c>
      <c r="G47" s="16">
        <f>SUM(G48:G56)</f>
        <v>69510.990000000005</v>
      </c>
      <c r="H47" s="16">
        <f t="shared" si="4"/>
        <v>1530489.01</v>
      </c>
    </row>
    <row r="48" spans="2:8" x14ac:dyDescent="0.2">
      <c r="B48" s="9" t="s">
        <v>52</v>
      </c>
      <c r="C48" s="12">
        <v>1000000</v>
      </c>
      <c r="D48" s="13">
        <v>0</v>
      </c>
      <c r="E48" s="18">
        <f t="shared" si="3"/>
        <v>1000000</v>
      </c>
      <c r="F48" s="12">
        <v>69510.990000000005</v>
      </c>
      <c r="G48" s="12">
        <v>69510.990000000005</v>
      </c>
      <c r="H48" s="20">
        <f t="shared" si="4"/>
        <v>930489.01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500000</v>
      </c>
      <c r="D51" s="13">
        <v>0</v>
      </c>
      <c r="E51" s="18">
        <f t="shared" si="3"/>
        <v>500000</v>
      </c>
      <c r="F51" s="12">
        <v>0</v>
      </c>
      <c r="G51" s="12">
        <v>0</v>
      </c>
      <c r="H51" s="20">
        <f t="shared" si="4"/>
        <v>500000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100000</v>
      </c>
      <c r="D53" s="13">
        <v>0</v>
      </c>
      <c r="E53" s="18">
        <f t="shared" si="3"/>
        <v>100000</v>
      </c>
      <c r="F53" s="12">
        <v>0</v>
      </c>
      <c r="G53" s="12">
        <v>0</v>
      </c>
      <c r="H53" s="20">
        <f t="shared" si="4"/>
        <v>100000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9304418.6799999997</v>
      </c>
      <c r="D57" s="16">
        <f>SUM(D58:D60)</f>
        <v>30977925.5</v>
      </c>
      <c r="E57" s="16">
        <f t="shared" si="3"/>
        <v>40282344.18</v>
      </c>
      <c r="F57" s="16">
        <f>SUM(F58:F60)</f>
        <v>0</v>
      </c>
      <c r="G57" s="16">
        <f>SUM(G58:G60)</f>
        <v>0</v>
      </c>
      <c r="H57" s="16">
        <f t="shared" si="4"/>
        <v>40282344.18</v>
      </c>
    </row>
    <row r="58" spans="2:8" x14ac:dyDescent="0.2">
      <c r="B58" s="9" t="s">
        <v>62</v>
      </c>
      <c r="C58" s="12">
        <v>9304418.6799999997</v>
      </c>
      <c r="D58" s="13">
        <v>30977925.5</v>
      </c>
      <c r="E58" s="18">
        <f t="shared" si="3"/>
        <v>40282344.18</v>
      </c>
      <c r="F58" s="12">
        <v>0</v>
      </c>
      <c r="G58" s="12">
        <v>0</v>
      </c>
      <c r="H58" s="20">
        <f t="shared" si="4"/>
        <v>40282344.18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51074116.460000008</v>
      </c>
      <c r="D81" s="22">
        <f>SUM(D73,D69,D61,D57,D47,D37,D27,D17,D9)</f>
        <v>31777925.5</v>
      </c>
      <c r="E81" s="22">
        <f>C81+D81</f>
        <v>82852041.960000008</v>
      </c>
      <c r="F81" s="22">
        <f>SUM(F73,F69,F61,F57,F47,F37,F17,F27,F9)</f>
        <v>13331565.77</v>
      </c>
      <c r="G81" s="22">
        <f>SUM(G73,G69,G61,G57,G47,G37,G27,G17,G9)</f>
        <v>13331565.77</v>
      </c>
      <c r="H81" s="22">
        <f t="shared" si="5"/>
        <v>69520476.190000013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2019-12-04T16:22:52Z</dcterms:created>
  <dcterms:modified xsi:type="dcterms:W3CDTF">2023-07-13T18:10:27Z</dcterms:modified>
</cp:coreProperties>
</file>